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91"/>
  </bookViews>
  <sheets>
    <sheet name="投资概算表" sheetId="2" r:id="rId1"/>
    <sheet name="Sheet4" sheetId="9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num031">#N/A</definedName>
    <definedName name="___num032">IF(ISERROR(FIND(")+",text03_1,230)),LEN(text03_1),FIND(")+",text03_1,230))</definedName>
    <definedName name="___NUM0321">IF(ISERROR(FIND(")+",text03_1,230)),LEN(text03_1),FIND(")+",text03_1,230))</definedName>
    <definedName name="___num033">IF(ISERROR(FIND(")+",text03_2,230)),LEN(text03_2),FIND(")+",text03_2,230))</definedName>
    <definedName name="___num1">#N/A</definedName>
    <definedName name="___num2">IF(ISERROR(FIND(")+",text_1,230)),LEN(text_1),FIND(")+",text_1,230))</definedName>
    <definedName name="___num3">IF(ISERROR(FIND(")+",text_2,230)),LEN(text_2),FIND(")+",text_2,230))</definedName>
    <definedName name="__num031">IF(ISERROR(FIND(")+",Text03,230)),LEN(Text03),FIND(")+",Text03,230))</definedName>
    <definedName name="__num032">IF(ISERROR(FIND(")+",text03_1,230)),LEN(text03_1),FIND(")+",text03_1,230))</definedName>
    <definedName name="__NUM0321">IF(ISERROR(FIND(")+",text03_1,230)),LEN(text03_1),FIND(")+",text03_1,230))</definedName>
    <definedName name="__num033">IF(ISERROR(FIND(")+",text03_2,230)),LEN(text03_2),FIND(")+",text03_2,230))</definedName>
    <definedName name="__num1">IF(ISERROR(FIND(")+",_xleta.Text,230)),LEN(_xleta.Text),FIND(")+",_xleta.Text,230))</definedName>
    <definedName name="__num2">IF(ISERROR(FIND(")+",text_1,230)),LEN(text_1),FIND(")+",text_1,230))</definedName>
    <definedName name="__num3">IF(ISERROR(FIND(")+",text_2,230)),LEN(text_2),FIND(")+",text_2,230))</definedName>
    <definedName name="_A99999">#REF!</definedName>
    <definedName name="_num031">IF(ISERROR(FIND(")+",Text03,230)),LEN(Text03),FIND(")+",Text03,230))</definedName>
    <definedName name="_num032">#N/A</definedName>
    <definedName name="_NUM0321">#N/A</definedName>
    <definedName name="_num033">#N/A</definedName>
    <definedName name="_num1">IF(ISERROR(FIND(")+",_xleta.Text,230)),LEN(_xleta.Text),FIND(")+",_xleta.Text,230))</definedName>
    <definedName name="_num2">#N/A</definedName>
    <definedName name="_num3">#N/A</definedName>
    <definedName name="BB">#REF!</definedName>
    <definedName name="D0">'[2]#REF!'!$D$1542</definedName>
    <definedName name="DATE1">#REF!</definedName>
    <definedName name="DD">#REF!</definedName>
    <definedName name="DW">#REF!</definedName>
    <definedName name="FBFXMC03">#REF!</definedName>
    <definedName name="FBFXMC94">#REF!</definedName>
    <definedName name="flh">#REF!</definedName>
    <definedName name="gjlr">[1]单价!$D$3</definedName>
    <definedName name="GONGCHENGFEIYONG">#REF!</definedName>
    <definedName name="haoi">'[5]3'!$B$6:$G$9</definedName>
    <definedName name="lr">[1]单价!$D$4</definedName>
    <definedName name="LYQ">#REF!</definedName>
    <definedName name="_xlnm.Print_Area" localSheetId="0">投资概算表!$A$2:$H$17</definedName>
    <definedName name="S">[1]单价!$D$5</definedName>
    <definedName name="sss">#REF!</definedName>
    <definedName name="Text">SUBSTITUTE(SUBSTITUTE(SUBSTITUTE(#REF!,"[","+n("""),"]",""")")," ","")</definedName>
    <definedName name="text_1">SUBSTITUTE(Text,text1,"")</definedName>
    <definedName name="text_2">SUBSTITUTE(text_1,text2,"")</definedName>
    <definedName name="Text03">SUBSTITUTE(SUBSTITUTE(SUBSTITUTE(#REF!,"[","+n("""),"]",""")")," ","")</definedName>
    <definedName name="text03_1">SUBSTITUTE(Text03,text031,"")</definedName>
    <definedName name="text03_2">SUBSTITUTE(text03_1,text032,"")</definedName>
    <definedName name="text031">LEFT(Text03,__num031)</definedName>
    <definedName name="text032">LEFT(text_1,__num032)</definedName>
    <definedName name="text033">LEFT(text_2,__num033)</definedName>
    <definedName name="text1">LEFT(Text,__num1)</definedName>
    <definedName name="text2">LEFT(text03_1,__num2)</definedName>
    <definedName name="text3">LEFT(text_2,__num3)</definedName>
    <definedName name="XMLYQ">#REF!</definedName>
    <definedName name="八">'[3]8'!$B$6:$G$9</definedName>
    <definedName name="单价分析">IF(ISERROR(FIND(")+",Text03,230)),LEN(Text03),FIND(")+",Text03,230))</definedName>
    <definedName name="的">#REF!</definedName>
    <definedName name="二">'[3]2'!$B$6:$G$13</definedName>
    <definedName name="附加赛">'[4]#REF!'!$D$1542</definedName>
    <definedName name="工程费用">#REF!</definedName>
    <definedName name="哈哈">'[4]#REF!'!$D$1542</definedName>
    <definedName name="好">'[4]#REF!'!$D$1542</definedName>
    <definedName name="呵呵">'[4]#REF!'!$D$1542</definedName>
    <definedName name="货物说明">#REF!</definedName>
    <definedName name="计算表">#REF!</definedName>
    <definedName name="九">'[3]7'!$B$6:$G$15</definedName>
    <definedName name="来老">'[3]3'!$B$6:$G$9</definedName>
    <definedName name="六">'[3]6'!$B$6:$G$8</definedName>
    <definedName name="面积合计">'[3]面积合计（藏）'!$B$5:$H$88</definedName>
    <definedName name="你好">'[4]#REF!'!$D$1542</definedName>
    <definedName name="七">'[3]7'!$B$6:$G$15</definedName>
    <definedName name="请打">'[3]投标材料清单 '!$B$5:$J$75</definedName>
    <definedName name="软硬件配置清单">#REF!</definedName>
    <definedName name="三">'[3]3'!$B$6:$G$9</definedName>
    <definedName name="石材单价分析">#REF!</definedName>
    <definedName name="四">'[3]4'!$B$6:$G$43</definedName>
    <definedName name="挺烦的">#REF!</definedName>
    <definedName name="投标材料清单">'[3]投标材料清单 '!$B$5:$J$75</definedName>
    <definedName name="五">'[3]5'!$B$6:$G$15</definedName>
    <definedName name="一">#REF!</definedName>
  </definedNames>
  <calcPr calcId="144525"/>
</workbook>
</file>

<file path=xl/sharedStrings.xml><?xml version="1.0" encoding="utf-8"?>
<sst xmlns="http://schemas.openxmlformats.org/spreadsheetml/2006/main" count="150" uniqueCount="98">
  <si>
    <t>附件</t>
  </si>
  <si>
    <t>执行系统升级改造项目总投资概算表</t>
  </si>
  <si>
    <t>序号</t>
  </si>
  <si>
    <t>工程或费用</t>
  </si>
  <si>
    <t>概算造价（万元）</t>
  </si>
  <si>
    <t>投资占比（%）</t>
  </si>
  <si>
    <t>说明</t>
  </si>
  <si>
    <t>软件开发费</t>
  </si>
  <si>
    <t>系统集成费</t>
  </si>
  <si>
    <t>其他费用</t>
  </si>
  <si>
    <t>合计</t>
  </si>
  <si>
    <t>一</t>
  </si>
  <si>
    <t>工程费用</t>
  </si>
  <si>
    <t>执行系统升级改造</t>
  </si>
  <si>
    <t>广西智慧执行系统最高院统建版升级</t>
  </si>
  <si>
    <t>广西智慧执行系统特色版升级</t>
  </si>
  <si>
    <t>二</t>
  </si>
  <si>
    <t>其他工程费用</t>
  </si>
  <si>
    <t>　</t>
  </si>
  <si>
    <t>设计（咨询服务）费</t>
  </si>
  <si>
    <t>依据柳财审〔2020〕16 号</t>
  </si>
  <si>
    <t>工程监理费</t>
  </si>
  <si>
    <t>结算（决算）编制费</t>
  </si>
  <si>
    <t>第三方测试费</t>
  </si>
  <si>
    <t>第三级网络安全等级保护测评费</t>
  </si>
  <si>
    <t>依据柳财审〔2020〕16 号，按等保三级测评1个系统</t>
  </si>
  <si>
    <t>第三级信息系统密评费</t>
  </si>
  <si>
    <t>依据桂财建〔2023〕102 号，按等保三级测评1个系统</t>
  </si>
  <si>
    <t>三</t>
  </si>
  <si>
    <t>项目总投资</t>
  </si>
  <si>
    <t>送审</t>
  </si>
  <si>
    <t>核减</t>
  </si>
  <si>
    <t>核减率</t>
  </si>
  <si>
    <t>业务版块</t>
  </si>
  <si>
    <t>系统名称</t>
  </si>
  <si>
    <t>使用状态</t>
  </si>
  <si>
    <t>是否上云</t>
  </si>
  <si>
    <t>使用处室</t>
  </si>
  <si>
    <t>建设情况</t>
  </si>
  <si>
    <t>建设费用（万元）</t>
  </si>
  <si>
    <t>运维费用（万元/年）</t>
  </si>
  <si>
    <t>1 </t>
  </si>
  <si>
    <t>行政办公</t>
  </si>
  <si>
    <t>广西商务厅门户网站</t>
  </si>
  <si>
    <t>使用中</t>
  </si>
  <si>
    <t>是</t>
  </si>
  <si>
    <t>办公室</t>
  </si>
  <si>
    <t>已建设</t>
  </si>
  <si>
    <t>2 </t>
  </si>
  <si>
    <t>广西商务厅办公自动化系统（二期）</t>
  </si>
  <si>
    <t>否</t>
  </si>
  <si>
    <t>3 </t>
  </si>
  <si>
    <t>固定资产管理系统</t>
  </si>
  <si>
    <t>无</t>
  </si>
  <si>
    <t>4 </t>
  </si>
  <si>
    <t>打私视频会议系统</t>
  </si>
  <si>
    <t>打私办</t>
  </si>
  <si>
    <t>5 </t>
  </si>
  <si>
    <t>广西商务资金网络管理系统</t>
  </si>
  <si>
    <t>财务处</t>
  </si>
  <si>
    <t>6 </t>
  </si>
  <si>
    <t>电子商务</t>
  </si>
  <si>
    <t>商务云平台管理系统</t>
  </si>
  <si>
    <t>电商处</t>
  </si>
  <si>
    <t>7 </t>
  </si>
  <si>
    <t>广西壮族自治区电商进农村培训云平台</t>
  </si>
  <si>
    <t>建设处转电商处</t>
  </si>
  <si>
    <t>8 </t>
  </si>
  <si>
    <t>利用外资</t>
  </si>
  <si>
    <t>广西商务“一口办理”信息系统完善</t>
  </si>
  <si>
    <t>外资处</t>
  </si>
  <si>
    <t>保障期内免费</t>
  </si>
  <si>
    <t>9 </t>
  </si>
  <si>
    <t>对外贸易</t>
  </si>
  <si>
    <t>广西边贸扶贫信息系统</t>
  </si>
  <si>
    <t>外贸处</t>
  </si>
  <si>
    <t>10 </t>
  </si>
  <si>
    <t>国内贸易</t>
  </si>
  <si>
    <t>广西市场运行监测一期项目</t>
  </si>
  <si>
    <t>未使用</t>
  </si>
  <si>
    <t>运行处</t>
  </si>
  <si>
    <t>建设中</t>
  </si>
  <si>
    <t>11 </t>
  </si>
  <si>
    <t>广西重要产品追溯管理平台</t>
  </si>
  <si>
    <t>秩序处</t>
  </si>
  <si>
    <t>12 </t>
  </si>
  <si>
    <t>广西商务信用平台</t>
  </si>
  <si>
    <t>13 </t>
  </si>
  <si>
    <t>口岸管理</t>
  </si>
  <si>
    <t>“单一窗口”三期含经贸大数据平台</t>
  </si>
  <si>
    <t>口岸二处</t>
  </si>
  <si>
    <t>390（含所有电子口岸和单一窗口业务项目）</t>
  </si>
  <si>
    <t>14 </t>
  </si>
  <si>
    <t>智慧口岸（一期）</t>
  </si>
  <si>
    <t>口岸一处</t>
  </si>
  <si>
    <t>15 </t>
  </si>
  <si>
    <t>陆海新通道多式联运平台</t>
  </si>
  <si>
    <t>通道办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</si>
</sst>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9" tint="0.59999001026153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</borders>
  <cellStyleXfs count="98">
    <xf numFmtId="0" fontId="0" fillId="0" borderId="0">
      <alignment vertical="center"/>
    </xf>
    <xf numFmtId="0" fontId="14" fillId="0" borderId="0">
      <protection locked="false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protection locked="false"/>
    </xf>
    <xf numFmtId="0" fontId="14" fillId="0" borderId="0">
      <alignment vertical="center"/>
    </xf>
    <xf numFmtId="0" fontId="16" fillId="0" borderId="0"/>
    <xf numFmtId="0" fontId="30" fillId="0" borderId="0">
      <alignment vertical="center"/>
    </xf>
    <xf numFmtId="0" fontId="27" fillId="17" borderId="8" applyNumberFormat="false" applyProtection="false"/>
    <xf numFmtId="0" fontId="30" fillId="0" borderId="0" applyAlignment="false"/>
    <xf numFmtId="0" fontId="27" fillId="17" borderId="8" applyNumberFormat="false" applyProtection="false"/>
    <xf numFmtId="0" fontId="14" fillId="0" borderId="0">
      <alignment vertical="center"/>
    </xf>
    <xf numFmtId="0" fontId="30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6" fillId="16" borderId="0" applyNumberFormat="false" applyBorder="false" applyProtection="false"/>
    <xf numFmtId="0" fontId="17" fillId="19" borderId="0" applyNumberFormat="false" applyBorder="false" applyProtection="false"/>
    <xf numFmtId="0" fontId="17" fillId="14" borderId="0" applyNumberFormat="false" applyBorder="false" applyProtection="false"/>
    <xf numFmtId="0" fontId="14" fillId="0" borderId="0">
      <protection locked="false"/>
    </xf>
    <xf numFmtId="0" fontId="23" fillId="12" borderId="0" applyNumberFormat="false" applyBorder="false" applyProtection="false"/>
    <xf numFmtId="0" fontId="24" fillId="0" borderId="0" applyNumberFormat="false" applyFill="false" applyBorder="false" applyProtection="false"/>
    <xf numFmtId="0" fontId="16" fillId="25" borderId="0" applyNumberFormat="false" applyBorder="false" applyProtection="false"/>
    <xf numFmtId="0" fontId="14" fillId="0" borderId="0">
      <alignment vertical="center"/>
    </xf>
    <xf numFmtId="0" fontId="32" fillId="26" borderId="0" applyNumberFormat="false" applyBorder="false" applyProtection="false"/>
    <xf numFmtId="0" fontId="17" fillId="22" borderId="0" applyNumberFormat="false" applyBorder="false" applyProtection="false"/>
    <xf numFmtId="0" fontId="34" fillId="0" borderId="11" applyNumberFormat="false" applyFill="false" applyProtection="false"/>
    <xf numFmtId="0" fontId="17" fillId="27" borderId="0" applyNumberFormat="false" applyBorder="false" applyProtection="false"/>
    <xf numFmtId="0" fontId="16" fillId="29" borderId="0" applyNumberFormat="false" applyBorder="false" applyProtection="false"/>
    <xf numFmtId="0" fontId="16" fillId="30" borderId="0" applyNumberFormat="false" applyBorder="false" applyProtection="false"/>
    <xf numFmtId="0" fontId="36" fillId="0" borderId="0" applyNumberFormat="false" applyFill="false" applyBorder="false" applyProtection="false"/>
    <xf numFmtId="0" fontId="35" fillId="0" borderId="4" applyNumberFormat="false" applyFill="false" applyProtection="false"/>
    <xf numFmtId="9" fontId="16" fillId="0" borderId="0" applyFont="false" applyFill="false" applyBorder="false" applyProtection="false"/>
    <xf numFmtId="43" fontId="16" fillId="0" borderId="0" applyFont="false" applyFill="false" applyBorder="false" applyProtection="false"/>
    <xf numFmtId="44" fontId="16" fillId="0" borderId="0" applyFont="false" applyFill="false" applyBorder="false" applyProtection="false"/>
    <xf numFmtId="0" fontId="16" fillId="0" borderId="0">
      <alignment vertical="center"/>
    </xf>
    <xf numFmtId="0" fontId="28" fillId="18" borderId="0" applyNumberFormat="false" applyBorder="false" applyProtection="false"/>
    <xf numFmtId="0" fontId="17" fillId="32" borderId="0" applyNumberFormat="false" applyBorder="false" applyProtection="false"/>
    <xf numFmtId="0" fontId="18" fillId="0" borderId="0">
      <alignment vertical="center"/>
    </xf>
    <xf numFmtId="0" fontId="14" fillId="0" borderId="0">
      <protection locked="false"/>
    </xf>
    <xf numFmtId="41" fontId="16" fillId="0" borderId="0" applyFont="false" applyFill="false" applyBorder="false" applyProtection="false"/>
    <xf numFmtId="0" fontId="17" fillId="15" borderId="0" applyNumberFormat="false" applyBorder="false" applyProtection="false"/>
    <xf numFmtId="0" fontId="33" fillId="11" borderId="9" applyNumberFormat="false" applyProtection="false"/>
    <xf numFmtId="0" fontId="26" fillId="0" borderId="7" applyNumberFormat="false" applyFill="false" applyProtection="false"/>
    <xf numFmtId="0" fontId="16" fillId="24" borderId="10" applyNumberFormat="false" applyFont="false" applyProtection="false"/>
    <xf numFmtId="0" fontId="37" fillId="0" borderId="0" applyNumberFormat="false" applyFill="false" applyBorder="false" applyProtection="false"/>
    <xf numFmtId="0" fontId="0" fillId="0" borderId="0">
      <alignment vertical="center"/>
    </xf>
    <xf numFmtId="42" fontId="16" fillId="0" borderId="0" applyFont="false" applyFill="false" applyBorder="false" applyProtection="false"/>
    <xf numFmtId="0" fontId="16" fillId="31" borderId="0" applyNumberFormat="false" applyBorder="false" applyProtection="false"/>
    <xf numFmtId="0" fontId="14" fillId="0" borderId="0">
      <protection locked="false"/>
    </xf>
    <xf numFmtId="0" fontId="30" fillId="0" borderId="0" applyAlignment="false"/>
    <xf numFmtId="0" fontId="16" fillId="33" borderId="0" applyNumberFormat="false" applyBorder="false" applyProtection="false"/>
    <xf numFmtId="0" fontId="16" fillId="0" borderId="0"/>
    <xf numFmtId="0" fontId="22" fillId="11" borderId="5" applyNumberFormat="false" applyProtection="false"/>
    <xf numFmtId="0" fontId="21" fillId="0" borderId="0" applyNumberFormat="false" applyFill="false" applyBorder="false" applyProtection="false"/>
    <xf numFmtId="0" fontId="14" fillId="0" borderId="0">
      <alignment vertical="center"/>
    </xf>
    <xf numFmtId="0" fontId="29" fillId="20" borderId="9" applyNumberFormat="false" applyProtection="false"/>
    <xf numFmtId="0" fontId="16" fillId="0" borderId="0"/>
    <xf numFmtId="0" fontId="20" fillId="0" borderId="4" applyNumberFormat="false" applyFill="false" applyProtection="false"/>
    <xf numFmtId="0" fontId="25" fillId="13" borderId="6" applyNumberFormat="false" applyProtection="false"/>
    <xf numFmtId="0" fontId="0" fillId="0" borderId="0">
      <alignment vertical="center"/>
    </xf>
    <xf numFmtId="0" fontId="36" fillId="0" borderId="12" applyNumberFormat="false" applyFill="false" applyProtection="false"/>
    <xf numFmtId="0" fontId="31" fillId="0" borderId="0" applyNumberFormat="false" applyFill="false" applyBorder="false" applyProtection="false"/>
    <xf numFmtId="0" fontId="18" fillId="0" borderId="0">
      <alignment vertical="center"/>
    </xf>
    <xf numFmtId="0" fontId="19" fillId="0" borderId="0" applyNumberFormat="false" applyFill="false" applyBorder="false" applyProtection="false"/>
    <xf numFmtId="0" fontId="16" fillId="28" borderId="0" applyNumberFormat="false" applyBorder="false" applyProtection="false"/>
    <xf numFmtId="0" fontId="16" fillId="10" borderId="0" applyNumberFormat="false" applyBorder="false" applyProtection="false"/>
    <xf numFmtId="0" fontId="16" fillId="9" borderId="0" applyNumberFormat="false" applyBorder="false" applyProtection="false"/>
    <xf numFmtId="0" fontId="16" fillId="0" borderId="0"/>
    <xf numFmtId="0" fontId="17" fillId="8" borderId="0" applyNumberFormat="false" applyBorder="false" applyProtection="false"/>
    <xf numFmtId="0" fontId="17" fillId="6" borderId="0" applyNumberFormat="false" applyBorder="false" applyProtection="false"/>
    <xf numFmtId="0" fontId="17" fillId="21" borderId="0" applyNumberFormat="false" applyBorder="false" applyProtection="false"/>
    <xf numFmtId="43" fontId="15" fillId="0" borderId="0" applyFont="false" applyFill="false" applyBorder="false" applyAlignment="false" applyProtection="false"/>
    <xf numFmtId="0" fontId="16" fillId="5" borderId="0" applyNumberFormat="false" applyBorder="false" applyProtection="false"/>
    <xf numFmtId="0" fontId="17" fillId="3" borderId="0" applyNumberFormat="false" applyBorder="false" applyProtection="false"/>
    <xf numFmtId="0" fontId="17" fillId="4" borderId="0" applyNumberFormat="false" applyBorder="false" applyProtection="false"/>
    <xf numFmtId="0" fontId="16" fillId="23" borderId="0" applyNumberFormat="false" applyBorder="false" applyProtection="false"/>
    <xf numFmtId="0" fontId="0" fillId="0" borderId="0">
      <alignment vertical="center"/>
    </xf>
    <xf numFmtId="42" fontId="15" fillId="0" borderId="0" applyFont="false" applyFill="false" applyBorder="false" applyAlignment="false" applyProtection="false"/>
    <xf numFmtId="0" fontId="16" fillId="2" borderId="0" applyNumberFormat="false" applyBorder="false" applyProtection="false"/>
    <xf numFmtId="0" fontId="13" fillId="0" borderId="0">
      <alignment vertical="center"/>
    </xf>
    <xf numFmtId="0" fontId="17" fillId="7" borderId="0" applyNumberFormat="false" applyBorder="false" applyProtection="false"/>
    <xf numFmtId="0" fontId="0" fillId="0" borderId="0">
      <alignment vertical="center"/>
    </xf>
    <xf numFmtId="9" fontId="15" fillId="0" borderId="0" applyFont="false" applyFill="false" applyBorder="false" applyAlignment="false" applyProtection="false"/>
    <xf numFmtId="0" fontId="14" fillId="0" borderId="0">
      <alignment vertical="center"/>
    </xf>
    <xf numFmtId="44" fontId="15" fillId="0" borderId="0" applyFont="false" applyFill="false" applyBorder="false" applyAlignment="false" applyProtection="false"/>
    <xf numFmtId="0" fontId="14" fillId="0" borderId="0">
      <alignment vertical="center"/>
    </xf>
    <xf numFmtId="0" fontId="14" fillId="0" borderId="0">
      <alignment vertical="center"/>
    </xf>
    <xf numFmtId="41" fontId="15" fillId="0" borderId="0" applyFont="false" applyFill="false" applyBorder="false" applyAlignment="false" applyProtection="false"/>
    <xf numFmtId="0" fontId="14" fillId="0" borderId="0">
      <protection locked="false"/>
    </xf>
    <xf numFmtId="0" fontId="13" fillId="0" borderId="0"/>
  </cellStyleXfs>
  <cellXfs count="43">
    <xf numFmtId="0" fontId="0" fillId="0" borderId="0" xfId="53" applyAlignment="true"/>
    <xf numFmtId="0" fontId="0" fillId="0" borderId="0" xfId="53" applyAlignment="true">
      <alignment wrapText="true"/>
    </xf>
    <xf numFmtId="0" fontId="1" fillId="0" borderId="1" xfId="53" applyFont="true" applyBorder="true" applyAlignment="true">
      <alignment horizontal="center" vertical="center" wrapText="true"/>
    </xf>
    <xf numFmtId="0" fontId="2" fillId="0" borderId="1" xfId="53" applyFont="true" applyBorder="true" applyAlignment="true">
      <alignment horizontal="center" vertical="center" wrapText="true"/>
    </xf>
    <xf numFmtId="0" fontId="2" fillId="0" borderId="1" xfId="53" applyFont="true" applyBorder="true" applyAlignment="true">
      <alignment vertical="center" wrapText="true"/>
    </xf>
    <xf numFmtId="0" fontId="2" fillId="0" borderId="1" xfId="53" applyFont="true" applyBorder="true" applyAlignment="true">
      <alignment horizontal="center" vertical="center"/>
    </xf>
    <xf numFmtId="0" fontId="2" fillId="0" borderId="1" xfId="53" applyFont="true" applyBorder="true" applyAlignment="true">
      <alignment vertical="center"/>
    </xf>
    <xf numFmtId="0" fontId="3" fillId="0" borderId="0" xfId="53" applyFont="true" applyAlignment="true"/>
    <xf numFmtId="0" fontId="4" fillId="0" borderId="0" xfId="53" applyFont="true" applyAlignment="true">
      <alignment horizontal="center"/>
    </xf>
    <xf numFmtId="0" fontId="4" fillId="0" borderId="0" xfId="53" applyFont="true" applyAlignment="true">
      <alignment wrapText="true"/>
    </xf>
    <xf numFmtId="0" fontId="4" fillId="0" borderId="0" xfId="53" applyFont="true" applyAlignment="true"/>
    <xf numFmtId="176" fontId="4" fillId="0" borderId="0" xfId="53" applyNumberFormat="true" applyFont="true" applyAlignment="true"/>
    <xf numFmtId="10" fontId="4" fillId="0" borderId="0" xfId="53" applyNumberFormat="true" applyFont="true" applyAlignment="true"/>
    <xf numFmtId="0" fontId="4" fillId="0" borderId="0" xfId="53" applyFont="true" applyAlignment="true">
      <alignment vertical="center"/>
    </xf>
    <xf numFmtId="0" fontId="5" fillId="0" borderId="0" xfId="53" applyFont="true" applyAlignment="true">
      <alignment horizontal="center"/>
    </xf>
    <xf numFmtId="0" fontId="6" fillId="0" borderId="0" xfId="3" applyFont="true" applyAlignment="true">
      <alignment horizontal="center" vertical="center"/>
    </xf>
    <xf numFmtId="0" fontId="7" fillId="0" borderId="0" xfId="45" applyFont="true" applyAlignment="true">
      <alignment vertical="center"/>
    </xf>
    <xf numFmtId="0" fontId="8" fillId="0" borderId="1" xfId="21" applyFont="true" applyBorder="true" applyAlignment="true">
      <alignment horizontal="center" vertical="center" wrapText="true"/>
    </xf>
    <xf numFmtId="0" fontId="8" fillId="0" borderId="1" xfId="30" applyFont="true" applyBorder="true" applyAlignment="true">
      <alignment horizontal="center" vertical="center" wrapText="true"/>
    </xf>
    <xf numFmtId="0" fontId="8" fillId="0" borderId="1" xfId="53" applyFont="true" applyBorder="true" applyAlignment="true">
      <alignment horizontal="center" vertical="center" wrapText="true"/>
    </xf>
    <xf numFmtId="0" fontId="8" fillId="0" borderId="2" xfId="21" applyFont="true" applyBorder="true" applyAlignment="true">
      <alignment horizontal="center" vertical="center" wrapText="true"/>
    </xf>
    <xf numFmtId="0" fontId="8" fillId="0" borderId="2" xfId="21" applyFont="true" applyBorder="true" applyAlignment="true">
      <alignment horizontal="left" vertical="center" wrapText="true"/>
    </xf>
    <xf numFmtId="176" fontId="8" fillId="0" borderId="2" xfId="21" applyNumberFormat="true" applyFont="true" applyBorder="true" applyAlignment="true">
      <alignment horizontal="center" vertical="center" wrapText="true"/>
    </xf>
    <xf numFmtId="0" fontId="9" fillId="0" borderId="1" xfId="21" applyFont="true" applyBorder="true" applyAlignment="true">
      <alignment horizontal="center" vertical="center"/>
    </xf>
    <xf numFmtId="0" fontId="9" fillId="0" borderId="1" xfId="21" applyFont="true" applyBorder="true" applyAlignment="true">
      <alignment horizontal="left" vertical="center" wrapText="true"/>
    </xf>
    <xf numFmtId="176" fontId="10" fillId="0" borderId="1" xfId="21" applyNumberFormat="true" applyFont="true" applyBorder="true" applyAlignment="true">
      <alignment horizontal="center" vertical="center"/>
    </xf>
    <xf numFmtId="176" fontId="9" fillId="0" borderId="1" xfId="21" applyNumberFormat="true" applyFont="true" applyBorder="true" applyAlignment="true">
      <alignment horizontal="center" vertical="center"/>
    </xf>
    <xf numFmtId="0" fontId="8" fillId="0" borderId="1" xfId="21" applyFont="true" applyBorder="true" applyAlignment="true">
      <alignment horizontal="left" vertical="center" wrapText="true"/>
    </xf>
    <xf numFmtId="0" fontId="9" fillId="0" borderId="1" xfId="21" applyFont="true" applyBorder="true" applyAlignment="true">
      <alignment horizontal="center" vertical="center" wrapText="true"/>
    </xf>
    <xf numFmtId="176" fontId="9" fillId="0" borderId="1" xfId="21" applyNumberFormat="true" applyFont="true" applyBorder="true" applyAlignment="true">
      <alignment horizontal="center" vertical="center" wrapText="true"/>
    </xf>
    <xf numFmtId="176" fontId="8" fillId="0" borderId="1" xfId="21" applyNumberFormat="true" applyFont="true" applyBorder="true" applyAlignment="true">
      <alignment horizontal="center" vertical="center" wrapText="true"/>
    </xf>
    <xf numFmtId="10" fontId="11" fillId="0" borderId="0" xfId="45" applyNumberFormat="true" applyFont="true" applyAlignment="true">
      <alignment vertical="center"/>
    </xf>
    <xf numFmtId="0" fontId="7" fillId="0" borderId="0" xfId="45" applyFont="true" applyBorder="true" applyAlignment="true">
      <alignment vertical="center"/>
    </xf>
    <xf numFmtId="10" fontId="8" fillId="0" borderId="3" xfId="21" applyNumberFormat="true" applyFont="true" applyBorder="true" applyAlignment="true">
      <alignment horizontal="center" vertical="center" wrapText="true"/>
    </xf>
    <xf numFmtId="176" fontId="8" fillId="0" borderId="1" xfId="53" applyNumberFormat="true" applyFont="true" applyBorder="true" applyAlignment="true">
      <alignment horizontal="center" vertical="center" wrapText="true"/>
    </xf>
    <xf numFmtId="10" fontId="8" fillId="0" borderId="2" xfId="21" applyNumberFormat="true" applyFont="true" applyBorder="true" applyAlignment="true">
      <alignment horizontal="center" vertical="center" wrapText="true"/>
    </xf>
    <xf numFmtId="10" fontId="8" fillId="0" borderId="2" xfId="21" applyNumberFormat="true" applyFont="true" applyBorder="true" applyAlignment="true">
      <alignment horizontal="center" vertical="center"/>
    </xf>
    <xf numFmtId="0" fontId="8" fillId="0" borderId="2" xfId="53" applyFont="true" applyBorder="true" applyAlignment="true">
      <alignment horizontal="center" vertical="center" wrapText="true"/>
    </xf>
    <xf numFmtId="10" fontId="9" fillId="0" borderId="2" xfId="21" applyNumberFormat="true" applyFont="true" applyBorder="true" applyAlignment="true">
      <alignment horizontal="center" vertical="center"/>
    </xf>
    <xf numFmtId="176" fontId="9" fillId="0" borderId="1" xfId="53" applyNumberFormat="true" applyFont="true" applyBorder="true" applyAlignment="true">
      <alignment horizontal="center" vertical="center" wrapText="true"/>
    </xf>
    <xf numFmtId="0" fontId="10" fillId="0" borderId="1" xfId="21" applyFont="true" applyBorder="true" applyAlignment="true">
      <alignment horizontal="left" vertical="center" wrapText="true"/>
    </xf>
    <xf numFmtId="176" fontId="3" fillId="0" borderId="0" xfId="53" applyNumberFormat="true" applyFont="true" applyAlignment="true"/>
    <xf numFmtId="0" fontId="12" fillId="0" borderId="0" xfId="53" applyFont="true" applyAlignment="true">
      <alignment vertical="center" wrapText="true"/>
    </xf>
  </cellXfs>
  <cellStyles count="98">
    <cellStyle name="常规" xfId="0" builtinId="0"/>
    <cellStyle name="常规 3 2 3 2" xfId="1"/>
    <cellStyle name="常规 4 3" xfId="2"/>
    <cellStyle name="常规_附表3_3" xfId="3"/>
    <cellStyle name="常规 8" xfId="4"/>
    <cellStyle name="常规 3 2 3" xfId="5"/>
    <cellStyle name="常规 7" xfId="6"/>
    <cellStyle name="常规 3 2 3 2 2" xfId="7"/>
    <cellStyle name="常规 6" xfId="8"/>
    <cellStyle name="常规 7 2" xfId="9"/>
    <cellStyle name="常规 3 3 2" xfId="10"/>
    <cellStyle name="输出 3" xfId="11"/>
    <cellStyle name="常规 2 5" xfId="12"/>
    <cellStyle name="输出 2" xfId="13"/>
    <cellStyle name="常规 2 4" xfId="14"/>
    <cellStyle name="常规 2 3 2" xfId="15"/>
    <cellStyle name="常规_Sheet3" xfId="16"/>
    <cellStyle name="常规 2 3" xfId="17"/>
    <cellStyle name="常规_Sheet2 2 2" xfId="18"/>
    <cellStyle name="常规 2 2 2 2" xfId="19"/>
    <cellStyle name="常规 2 2 2" xfId="20"/>
    <cellStyle name="常规_Sheet2" xfId="21"/>
    <cellStyle name="常规 2 2" xfId="22"/>
    <cellStyle name="40% - 强调文字颜色 1" xfId="23" builtinId="31"/>
    <cellStyle name="60% - 强调文字颜色 4" xfId="24" builtinId="44"/>
    <cellStyle name="强调文字颜色 1" xfId="25" builtinId="29"/>
    <cellStyle name="常规 11" xfId="26"/>
    <cellStyle name="适中" xfId="27" builtinId="28"/>
    <cellStyle name="警告文本" xfId="28" builtinId="11"/>
    <cellStyle name="20% - 强调文字颜色 6" xfId="29" builtinId="50"/>
    <cellStyle name="常规 3" xfId="30"/>
    <cellStyle name="差" xfId="31" builtinId="27"/>
    <cellStyle name="强调文字颜色 2" xfId="32" builtinId="33"/>
    <cellStyle name="汇总" xfId="33" builtinId="25"/>
    <cellStyle name="强调文字颜色 5" xfId="34" builtinId="45"/>
    <cellStyle name="20% - 强调文字颜色 1" xfId="35" builtinId="30"/>
    <cellStyle name="40% - 强调文字颜色 4" xfId="36" builtinId="43"/>
    <cellStyle name="标题 4" xfId="37" builtinId="19"/>
    <cellStyle name="标题 2" xfId="38" builtinId="17"/>
    <cellStyle name="百分比" xfId="39" builtinId="5"/>
    <cellStyle name="千位分隔" xfId="40" builtinId="3"/>
    <cellStyle name="货币" xfId="41" builtinId="4"/>
    <cellStyle name="常规 9" xfId="42"/>
    <cellStyle name="好" xfId="43" builtinId="26"/>
    <cellStyle name="60% - 强调文字颜色 3" xfId="44" builtinId="40"/>
    <cellStyle name="常规_Sheet1" xfId="45"/>
    <cellStyle name="常规 3 2 3 2 2 2" xfId="46"/>
    <cellStyle name="千位分隔[0]" xfId="47" builtinId="6"/>
    <cellStyle name="60% - 强调文字颜色 1" xfId="48" builtinId="32"/>
    <cellStyle name="计算" xfId="49" builtinId="22"/>
    <cellStyle name="链接单元格" xfId="50" builtinId="24"/>
    <cellStyle name="注释" xfId="51" builtinId="10"/>
    <cellStyle name="解释性文本" xfId="52" builtinId="53"/>
    <cellStyle name="Normal" xfId="53"/>
    <cellStyle name="货币[0]" xfId="54" builtinId="7"/>
    <cellStyle name="20% - 强调文字颜色 3" xfId="55" builtinId="38"/>
    <cellStyle name="常规 11 2 2" xfId="56"/>
    <cellStyle name="常规 10" xfId="57"/>
    <cellStyle name="40% - 强调文字颜色 6" xfId="58" builtinId="51"/>
    <cellStyle name="常规 7 2 2" xfId="59"/>
    <cellStyle name="输出" xfId="60" builtinId="21"/>
    <cellStyle name="超链接" xfId="61" builtinId="8"/>
    <cellStyle name="常规 3 2" xfId="62"/>
    <cellStyle name="输入" xfId="63" builtinId="20"/>
    <cellStyle name="常规 14" xfId="64"/>
    <cellStyle name="标题 1" xfId="65" builtinId="16"/>
    <cellStyle name="检查单元格" xfId="66" builtinId="23"/>
    <cellStyle name="一般 2" xfId="67"/>
    <cellStyle name="标题 3" xfId="68" builtinId="18"/>
    <cellStyle name="已访问的超链接" xfId="69" builtinId="9"/>
    <cellStyle name="常规_Sheet1 3 2" xfId="70"/>
    <cellStyle name="标题" xfId="71" builtinId="15"/>
    <cellStyle name="20% - 强调文字颜色 2" xfId="72" builtinId="34"/>
    <cellStyle name="40% - 强调文字颜色 5" xfId="73" builtinId="47"/>
    <cellStyle name="40% - 强调文字颜色 2" xfId="74" builtinId="35"/>
    <cellStyle name="常规 14 2" xfId="75"/>
    <cellStyle name="60% - 强调文字颜色 5" xfId="76" builtinId="48"/>
    <cellStyle name="60% - 强调文字颜色 2" xfId="77" builtinId="36"/>
    <cellStyle name="强调文字颜色 3" xfId="78" builtinId="37"/>
    <cellStyle name="Comma" xfId="79"/>
    <cellStyle name="40% - 强调文字颜色 3" xfId="80" builtinId="39"/>
    <cellStyle name="60% - 强调文字颜色 6" xfId="81" builtinId="52"/>
    <cellStyle name="强调文字颜色 4" xfId="82" builtinId="41"/>
    <cellStyle name="20% - 强调文字颜色 4" xfId="83" builtinId="42"/>
    <cellStyle name="常规 4 3 2" xfId="84"/>
    <cellStyle name="Currency [0]" xfId="85"/>
    <cellStyle name="20% - 强调文字颜色 5" xfId="86" builtinId="46"/>
    <cellStyle name="_ET_STYLE_NoName_00_ 2" xfId="87"/>
    <cellStyle name="强调文字颜色 6" xfId="88" builtinId="49"/>
    <cellStyle name="常规 5" xfId="89"/>
    <cellStyle name="Percent" xfId="90"/>
    <cellStyle name="常规 2" xfId="91"/>
    <cellStyle name="Currency" xfId="92"/>
    <cellStyle name="常规 4" xfId="93"/>
    <cellStyle name="0,0_x000a__x000a_NA_x000a__x000a_" xfId="94"/>
    <cellStyle name="Comma [0]" xfId="95"/>
    <cellStyle name="常规 11 2" xfId="96"/>
    <cellStyle name="_ET_STYLE_NoName_00_" xfId="9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ImpTraceLabel" hidden="true"/>
        <xdr:cNvSpPr txBox="true"/>
      </xdr:nvSpPr>
      <xdr:spPr>
        <a:xfrm>
          <a:off x="0" y="2381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lnNGFuMXpodnQzMWNxcTBlOGl6bWo8L2FjY291bnQ+PG1hY2hpbmVDb2RlPlx4ZmYjXHg4NiFzXHhlMXgqCjwvbWFjaGluZUNvZGU+PHRpbWU+MjAyNC0wOC0xNSAxNzozMjozNjwvdGltZT48c3lzdGVtPk1CPHN5c3RlbT48L3RyYWNlPg==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true"/>
        <xdr:cNvSpPr txBox="true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lnNGFuMXpodnQzMWNxcTBlOGl6bWo8L2FjY291bnQ+PG1hY2hpbmVDb2RlPlx4ZmYjXHg4NiFzXHhlMXgqCjwvbWFjaGluZUNvZGU+PHRpbWU+MjAyNC0wOC0xNSAxNzozMjozNjwvdGltZT48c3lzdGVtPk1CPHN5c3RlbT48L3RyYWNlPg==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xxc/&#26700;&#38754;//home/gxxc/&#26700;&#38754;//&#25307;&#26631;&#25991;&#20214;/&#25307;&#21830;&#20449;&#29992;&#21345;&#20013;&#24515;Contract/MC/&#24635;&#21253;(20080513)/Phase I/2.18&#20462;&#25913;&#21518;&#28165;&#21333;/&#25253;&#20215;&#36164;&#26009;1&#26376;14&#26085;&#20843;&#27425;&#35843;&#25972;&#21518;/&#25307;&#21830;&#38134;&#34892;&#28165;&#21333;&#25253;&#20215;&#65288;&#24352;&#26126;&#2612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xxc/&#26700;&#38754;//home/gxxc/&#26700;&#38754;/F:/&#25307;&#26631;&#25991;&#20214;/&#25307;&#21830;&#20449;&#29992;&#21345;&#20013;&#24515;Contract/MC/&#24635;&#21253;(20080513)/Phase I/2.18&#20462;&#25913;&#21518;&#28165;&#21333;/&#25253;&#20215;&#36164;&#26009;1&#26376;14&#26085;&#20843;&#27425;&#35843;&#25972;&#21518;/&#25307;&#21830;&#38134;&#34892;&#28165;&#21333;&#25253;&#20215;&#65288;&#24352;&#26126;&#2612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xxc/&#26700;&#38754;//home/gxxc/&#26700;&#38754;//&#33831;&#23665;&#37329;&#22320;7#&#27004;&#25237;&#26631;/20110425&#37329;&#22320;&#25307;&#26631;&#22270;/20110425&#37329;&#22320;&#25307;&#26631;&#22270;/7#&#27004;&#21450;&#20020;&#26102;&#26679;&#26495;&#25253;&#20215;/&#27494;&#27721;/&#24037;&#31243;/&#26080;&#38177;/&#22806;&#24149;&#22681;&#22270;&#32440;/&#26080;&#38177;A&#21306;&#26368;&#21518;&#20462;&#25913;&#22270;&#32440;/&#26080;&#38177;&#28165;&#21333;/2007&#24180;&#24230;&#24037;&#31243;/0802&#20013;&#20896;&#22823;&#21414;/&#22825;&#27941;&#20844;&#21496;/2007/&#37197;&#21512;/3&#22825;&#37030;&#21335;&#26041;&#21830;&#22478;/&#26368;&#32456;&#25253;&#20215;&#34920;/3.28/&#38738;&#23707;&#33014;&#24030;&#28286;&#36130;&#23500;&#20013;&#24515;/&#33014;&#24030;&#28286;&#36130;&#23500;&#20013;&#24515;/&#25253;&#20215;&#35745;&#31639;&#34920;8.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xxc/&#26700;&#38754;//home/gxxc/&#26700;&#38754;/F:/&#33831;&#23665;&#37329;&#22320;7#&#27004;&#25237;&#26631;/20110425&#37329;&#22320;&#25307;&#26631;&#22270;/20110425&#37329;&#22320;&#25307;&#26631;&#22270;/7#&#27004;&#21450;&#20020;&#26102;&#26679;&#26495;&#25253;&#20215;/&#27494;&#27721;/&#24037;&#31243;/&#26080;&#38177;/&#22806;&#24149;&#22681;&#22270;&#32440;/&#26080;&#38177;A&#21306;&#26368;&#21518;&#20462;&#25913;&#22270;&#32440;/&#26080;&#38177;&#28165;&#21333;/2007&#24180;&#24230;&#24037;&#31243;/0802&#20013;&#20896;&#22823;&#21414;/&#26395;&#20140;A&#21306;&#25307;&#26631;/&#26395;&#20140;&#20303;&#23429;&#22806;&#39280;&#20998;&#21253;/&#22806;&#39280;&#35780;&#26631;/&#26395;&#20140;4&#65283;&#20303;&#23429;&#22806;&#39280;&#28165;&#21333;06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xxc/&#26700;&#38754;//home/gxxc/&#26700;&#38754;/F:/&#33831;&#23665;&#37329;&#22320;7#&#27004;&#25237;&#26631;/20110425&#37329;&#22320;&#25307;&#26631;&#22270;/20110425&#37329;&#22320;&#25307;&#26631;&#22270;/7#&#27004;&#21450;&#20020;&#26102;&#26679;&#26495;&#25253;&#20215;/&#27494;&#27721;/&#24037;&#31243;/&#26080;&#38177;/&#22806;&#24149;&#22681;&#22270;&#32440;/&#26080;&#38177;A&#21306;&#26368;&#21518;&#20462;&#25913;&#22270;&#32440;/&#26080;&#38177;&#28165;&#21333;/2007&#24180;&#24230;&#24037;&#31243;/0802&#20013;&#20896;&#22823;&#21414;/&#22825;&#27941;&#20844;&#21496;/2007/&#37197;&#21512;/3&#22825;&#37030;&#21335;&#26041;&#21830;&#22478;/&#26368;&#32456;&#25253;&#20215;&#34920;/3.28/&#38738;&#23707;&#33014;&#24030;&#28286;&#36130;&#23500;&#20013;&#24515;/&#33014;&#24030;&#28286;&#36130;&#23500;&#20013;&#24515;/&#25253;&#20215;&#35745;&#31639;&#34920;8.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组价表"/>
      <sheetName val="单价"/>
      <sheetName val="3号清单,灾备及数据中心土建工程 "/>
      <sheetName val="3号 清单汇总"/>
      <sheetName val="4号清单,信用卡中心"/>
      <sheetName val="4号清单汇总"/>
      <sheetName val="6号清单 风险管理中心"/>
      <sheetName val="6号清单汇总"/>
      <sheetName val="7号清单　服务管理"/>
      <sheetName val="7号清单汇总"/>
      <sheetName val="综合总计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组价表"/>
      <sheetName val="单价"/>
      <sheetName val="3号清单,灾备及数据中心土建工程 "/>
      <sheetName val="3号 清单汇总"/>
      <sheetName val="4号清单,信用卡中心"/>
      <sheetName val="4号清单汇总"/>
      <sheetName val="6号清单 风险管理中心"/>
      <sheetName val="6号清单汇总"/>
      <sheetName val="7号清单　服务管理"/>
      <sheetName val="7号清单汇总"/>
      <sheetName val="综合总计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3"/>
      <sheetName val="8"/>
      <sheetName val="2"/>
      <sheetName val="7"/>
      <sheetName val="6"/>
      <sheetName val="面积合计（藏）"/>
      <sheetName val="投标材料清单 "/>
      <sheetName val="4"/>
      <sheetName val="5"/>
      <sheetName val="单价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单价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3"/>
      <sheetName val="8"/>
      <sheetName val="2"/>
      <sheetName val="7"/>
      <sheetName val="6"/>
      <sheetName val="面积合计（藏）"/>
      <sheetName val="投标材料清单 "/>
      <sheetName val="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F17" sqref="F17"/>
    </sheetView>
  </sheetViews>
  <sheetFormatPr defaultColWidth="9" defaultRowHeight="13.5"/>
  <cols>
    <col min="1" max="1" width="5.625" style="8" customWidth="true"/>
    <col min="2" max="2" width="31.625" style="9" customWidth="true"/>
    <col min="3" max="4" width="11.875" style="10" customWidth="true"/>
    <col min="5" max="5" width="11.875" style="11" customWidth="true"/>
    <col min="6" max="6" width="14.25" style="11" customWidth="true"/>
    <col min="7" max="7" width="14.25" style="12" customWidth="true"/>
    <col min="8" max="8" width="35.875" style="13" customWidth="true"/>
    <col min="9" max="13" width="9" style="10" hidden="true" customWidth="true"/>
    <col min="14" max="16384" width="9" style="10"/>
  </cols>
  <sheetData>
    <row r="1" ht="18.75" spans="1:1">
      <c r="A1" s="14" t="s">
        <v>0</v>
      </c>
    </row>
    <row r="2" ht="35.1" customHeight="true" spans="1:8">
      <c r="A2" s="15" t="s">
        <v>1</v>
      </c>
      <c r="B2" s="15"/>
      <c r="C2" s="15"/>
      <c r="D2" s="15"/>
      <c r="E2" s="15"/>
      <c r="F2" s="15"/>
      <c r="G2" s="15"/>
      <c r="H2" s="15"/>
    </row>
    <row r="3" s="7" customFormat="true" ht="26.2" customHeight="true" spans="1:8">
      <c r="A3" s="16"/>
      <c r="B3" s="16"/>
      <c r="C3" s="16"/>
      <c r="D3" s="16"/>
      <c r="E3" s="16"/>
      <c r="F3" s="16"/>
      <c r="G3" s="31"/>
      <c r="H3" s="32"/>
    </row>
    <row r="4" s="7" customFormat="true" ht="25" customHeight="true" spans="1:8">
      <c r="A4" s="17" t="s">
        <v>2</v>
      </c>
      <c r="B4" s="17" t="s">
        <v>3</v>
      </c>
      <c r="C4" s="17" t="s">
        <v>4</v>
      </c>
      <c r="D4" s="17"/>
      <c r="E4" s="17"/>
      <c r="F4" s="17"/>
      <c r="G4" s="33" t="s">
        <v>5</v>
      </c>
      <c r="H4" s="17" t="s">
        <v>6</v>
      </c>
    </row>
    <row r="5" s="7" customFormat="true" ht="25" customHeight="true" spans="1:10">
      <c r="A5" s="18"/>
      <c r="B5" s="18"/>
      <c r="C5" s="19" t="s">
        <v>7</v>
      </c>
      <c r="D5" s="19" t="s">
        <v>8</v>
      </c>
      <c r="E5" s="34" t="s">
        <v>9</v>
      </c>
      <c r="F5" s="34" t="s">
        <v>10</v>
      </c>
      <c r="G5" s="35"/>
      <c r="H5" s="17"/>
      <c r="J5" s="7">
        <f>7166*2*(3+8+13)/3*3*1.6/0.7</f>
        <v>786212.571428572</v>
      </c>
    </row>
    <row r="6" s="7" customFormat="true" ht="25" customHeight="true" spans="1:10">
      <c r="A6" s="20" t="s">
        <v>11</v>
      </c>
      <c r="B6" s="21" t="s">
        <v>12</v>
      </c>
      <c r="C6" s="22">
        <v>395.75</v>
      </c>
      <c r="D6" s="22">
        <v>0</v>
      </c>
      <c r="E6" s="22">
        <v>0</v>
      </c>
      <c r="F6" s="22">
        <v>395.75</v>
      </c>
      <c r="G6" s="36">
        <v>0.894275390181193</v>
      </c>
      <c r="H6" s="37"/>
      <c r="J6" s="7">
        <v>786212.571428572</v>
      </c>
    </row>
    <row r="7" s="7" customFormat="true" ht="33.55" customHeight="true" spans="1:8">
      <c r="A7" s="23">
        <v>1</v>
      </c>
      <c r="B7" s="24" t="s">
        <v>13</v>
      </c>
      <c r="C7" s="22">
        <v>395.75</v>
      </c>
      <c r="D7" s="22">
        <v>0</v>
      </c>
      <c r="E7" s="22">
        <v>0</v>
      </c>
      <c r="F7" s="22">
        <v>395.75</v>
      </c>
      <c r="G7" s="36">
        <v>0.894275390181193</v>
      </c>
      <c r="H7" s="28"/>
    </row>
    <row r="8" s="7" customFormat="true" ht="33.55" customHeight="true" spans="1:12">
      <c r="A8" s="23">
        <v>1.1</v>
      </c>
      <c r="B8" s="24" t="s">
        <v>14</v>
      </c>
      <c r="C8" s="25">
        <v>77.58</v>
      </c>
      <c r="D8" s="26"/>
      <c r="E8" s="26"/>
      <c r="F8" s="26">
        <v>77.58</v>
      </c>
      <c r="G8" s="38">
        <v>0.175302922908472</v>
      </c>
      <c r="H8" s="28"/>
      <c r="I8" s="7">
        <v>100.78</v>
      </c>
      <c r="L8" s="41">
        <f>I8-F8</f>
        <v>23.2</v>
      </c>
    </row>
    <row r="9" s="7" customFormat="true" ht="33.55" customHeight="true" spans="1:12">
      <c r="A9" s="23">
        <v>1.2</v>
      </c>
      <c r="B9" s="24" t="s">
        <v>15</v>
      </c>
      <c r="C9" s="25">
        <v>318.17</v>
      </c>
      <c r="D9" s="26"/>
      <c r="E9" s="26"/>
      <c r="F9" s="26">
        <v>318.17</v>
      </c>
      <c r="G9" s="38">
        <v>0.718995063679386</v>
      </c>
      <c r="H9" s="28"/>
      <c r="I9" s="7">
        <v>371.58</v>
      </c>
      <c r="L9" s="41">
        <f t="shared" ref="L9:L10" si="0">I9-F9</f>
        <v>53.41</v>
      </c>
    </row>
    <row r="10" s="7" customFormat="true" ht="25" customHeight="true" spans="1:12">
      <c r="A10" s="17" t="s">
        <v>16</v>
      </c>
      <c r="B10" s="27" t="s">
        <v>17</v>
      </c>
      <c r="C10" s="17"/>
      <c r="D10" s="17"/>
      <c r="E10" s="30">
        <v>46.78824</v>
      </c>
      <c r="F10" s="30">
        <v>46.78824</v>
      </c>
      <c r="G10" s="36">
        <v>0.105724609818808</v>
      </c>
      <c r="H10" s="28" t="s">
        <v>18</v>
      </c>
      <c r="I10" s="7">
        <v>53.64</v>
      </c>
      <c r="L10" s="41">
        <f t="shared" si="0"/>
        <v>6.85176</v>
      </c>
    </row>
    <row r="11" s="7" customFormat="true" ht="25" customHeight="true" spans="1:8">
      <c r="A11" s="28">
        <v>1</v>
      </c>
      <c r="B11" s="24" t="s">
        <v>19</v>
      </c>
      <c r="C11" s="28"/>
      <c r="D11" s="28"/>
      <c r="E11" s="29">
        <v>9.49824</v>
      </c>
      <c r="F11" s="26">
        <v>9.49824</v>
      </c>
      <c r="G11" s="38">
        <v>0.0214626093643486</v>
      </c>
      <c r="H11" s="24" t="s">
        <v>20</v>
      </c>
    </row>
    <row r="12" s="7" customFormat="true" ht="25" customHeight="true" spans="1:8">
      <c r="A12" s="28">
        <v>2</v>
      </c>
      <c r="B12" s="24" t="s">
        <v>21</v>
      </c>
      <c r="C12" s="29"/>
      <c r="D12" s="29"/>
      <c r="E12" s="29">
        <v>12.63</v>
      </c>
      <c r="F12" s="26">
        <v>12.63</v>
      </c>
      <c r="G12" s="38">
        <v>0.0291</v>
      </c>
      <c r="H12" s="24" t="s">
        <v>20</v>
      </c>
    </row>
    <row r="13" s="7" customFormat="true" ht="25" customHeight="true" spans="1:8">
      <c r="A13" s="28">
        <v>4</v>
      </c>
      <c r="B13" s="24" t="s">
        <v>22</v>
      </c>
      <c r="C13" s="29"/>
      <c r="D13" s="29"/>
      <c r="E13" s="39">
        <v>0.4</v>
      </c>
      <c r="F13" s="26">
        <v>0.4</v>
      </c>
      <c r="G13" s="38">
        <v>0.000903856266607229</v>
      </c>
      <c r="H13" s="24"/>
    </row>
    <row r="14" s="7" customFormat="true" ht="33.05" customHeight="true" spans="1:9">
      <c r="A14" s="28">
        <v>5</v>
      </c>
      <c r="B14" s="24" t="s">
        <v>23</v>
      </c>
      <c r="C14" s="29"/>
      <c r="D14" s="29"/>
      <c r="E14" s="29">
        <v>8.26</v>
      </c>
      <c r="F14" s="26">
        <v>8.26</v>
      </c>
      <c r="G14" s="38">
        <v>0.0186646319054393</v>
      </c>
      <c r="H14" s="40" t="s">
        <v>20</v>
      </c>
      <c r="I14" s="42"/>
    </row>
    <row r="15" s="7" customFormat="true" ht="53.5" customHeight="true" spans="1:9">
      <c r="A15" s="28">
        <v>6</v>
      </c>
      <c r="B15" s="24" t="s">
        <v>24</v>
      </c>
      <c r="C15" s="29"/>
      <c r="D15" s="29"/>
      <c r="E15" s="29">
        <v>10</v>
      </c>
      <c r="F15" s="26">
        <v>10</v>
      </c>
      <c r="G15" s="38">
        <v>0.0225964066651807</v>
      </c>
      <c r="H15" s="24" t="s">
        <v>25</v>
      </c>
      <c r="I15" s="42"/>
    </row>
    <row r="16" s="7" customFormat="true" ht="41.7" customHeight="true" spans="1:9">
      <c r="A16" s="28">
        <v>7</v>
      </c>
      <c r="B16" s="24" t="s">
        <v>26</v>
      </c>
      <c r="C16" s="29"/>
      <c r="D16" s="29"/>
      <c r="E16" s="29">
        <v>6</v>
      </c>
      <c r="F16" s="26">
        <v>6</v>
      </c>
      <c r="G16" s="38">
        <v>0.0135578439991084</v>
      </c>
      <c r="H16" s="24" t="s">
        <v>27</v>
      </c>
      <c r="I16" s="42"/>
    </row>
    <row r="17" s="7" customFormat="true" ht="26.2" customHeight="true" spans="1:8">
      <c r="A17" s="17" t="s">
        <v>28</v>
      </c>
      <c r="B17" s="27" t="s">
        <v>29</v>
      </c>
      <c r="C17" s="30">
        <v>395.75</v>
      </c>
      <c r="D17" s="30">
        <v>0</v>
      </c>
      <c r="E17" s="30">
        <v>46.78824</v>
      </c>
      <c r="F17" s="30">
        <v>442.53824</v>
      </c>
      <c r="G17" s="36">
        <v>1</v>
      </c>
      <c r="H17" s="29"/>
    </row>
    <row r="18" hidden="true" spans="5:6">
      <c r="E18" s="11" t="s">
        <v>30</v>
      </c>
      <c r="F18" s="11">
        <v>526.000000000001</v>
      </c>
    </row>
    <row r="19" hidden="true" spans="5:6">
      <c r="E19" s="11" t="s">
        <v>31</v>
      </c>
      <c r="F19" s="11">
        <f>F17-F18</f>
        <v>-83.461760000001</v>
      </c>
    </row>
    <row r="20" hidden="true" spans="5:6">
      <c r="E20" s="11" t="s">
        <v>32</v>
      </c>
      <c r="F20" s="12">
        <f>F19/F18</f>
        <v>-0.158672547528519</v>
      </c>
    </row>
  </sheetData>
  <mergeCells count="7">
    <mergeCell ref="A2:H2"/>
    <mergeCell ref="A3:F3"/>
    <mergeCell ref="C4:F4"/>
    <mergeCell ref="A4:A5"/>
    <mergeCell ref="B4:B5"/>
    <mergeCell ref="G4:G5"/>
    <mergeCell ref="H4:H5"/>
  </mergeCells>
  <pageMargins left="0.708661417322835" right="0.708661417322835" top="0.748031496062992" bottom="0.748031496062992" header="0.31496062992126" footer="0.31496062992126"/>
  <pageSetup paperSize="9" scale="89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C2409" sqref="C2409"/>
    </sheetView>
  </sheetViews>
  <sheetFormatPr defaultColWidth="9" defaultRowHeight="13.5"/>
  <cols>
    <col min="3" max="3" width="47.625" customWidth="true"/>
    <col min="9" max="9" width="15.875" customWidth="true"/>
  </cols>
  <sheetData>
    <row r="1" s="1" customFormat="true" ht="42.75" spans="1:9">
      <c r="A1" s="2" t="s">
        <v>2</v>
      </c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</row>
    <row r="2" ht="15" spans="1:9">
      <c r="A2" s="3" t="s">
        <v>41</v>
      </c>
      <c r="B2" s="4" t="s">
        <v>42</v>
      </c>
      <c r="C2" s="4" t="s">
        <v>43</v>
      </c>
      <c r="D2" s="5" t="s">
        <v>44</v>
      </c>
      <c r="E2" s="5" t="s">
        <v>45</v>
      </c>
      <c r="F2" s="5" t="s">
        <v>46</v>
      </c>
      <c r="G2" s="5" t="s">
        <v>47</v>
      </c>
      <c r="H2" s="5">
        <v>35</v>
      </c>
      <c r="I2" s="5">
        <v>32</v>
      </c>
    </row>
    <row r="3" ht="15" spans="1:9">
      <c r="A3" s="3" t="s">
        <v>48</v>
      </c>
      <c r="B3" s="4"/>
      <c r="C3" s="4" t="s">
        <v>49</v>
      </c>
      <c r="D3" s="5" t="s">
        <v>44</v>
      </c>
      <c r="E3" s="5" t="s">
        <v>50</v>
      </c>
      <c r="F3" s="5" t="s">
        <v>46</v>
      </c>
      <c r="G3" s="5" t="s">
        <v>47</v>
      </c>
      <c r="H3" s="5">
        <v>161</v>
      </c>
      <c r="I3" s="5">
        <v>33</v>
      </c>
    </row>
    <row r="4" ht="15" spans="1:9">
      <c r="A4" s="3" t="s">
        <v>51</v>
      </c>
      <c r="B4" s="4"/>
      <c r="C4" s="4" t="s">
        <v>52</v>
      </c>
      <c r="D4" s="5" t="s">
        <v>44</v>
      </c>
      <c r="E4" s="5" t="s">
        <v>50</v>
      </c>
      <c r="F4" s="5" t="s">
        <v>46</v>
      </c>
      <c r="G4" s="5" t="s">
        <v>47</v>
      </c>
      <c r="H4" s="5">
        <v>20</v>
      </c>
      <c r="I4" s="5" t="s">
        <v>53</v>
      </c>
    </row>
    <row r="5" ht="15" spans="1:9">
      <c r="A5" s="3" t="s">
        <v>54</v>
      </c>
      <c r="B5" s="4"/>
      <c r="C5" s="4" t="s">
        <v>55</v>
      </c>
      <c r="D5" s="5" t="s">
        <v>44</v>
      </c>
      <c r="E5" s="5" t="s">
        <v>50</v>
      </c>
      <c r="F5" s="5" t="s">
        <v>56</v>
      </c>
      <c r="G5" s="5" t="s">
        <v>47</v>
      </c>
      <c r="H5" s="5">
        <v>60</v>
      </c>
      <c r="I5" s="5" t="s">
        <v>53</v>
      </c>
    </row>
    <row r="6" ht="15" spans="1:9">
      <c r="A6" s="3" t="s">
        <v>57</v>
      </c>
      <c r="B6" s="4"/>
      <c r="C6" s="4" t="s">
        <v>58</v>
      </c>
      <c r="D6" s="5" t="s">
        <v>44</v>
      </c>
      <c r="E6" s="5" t="s">
        <v>45</v>
      </c>
      <c r="F6" s="5" t="s">
        <v>59</v>
      </c>
      <c r="G6" s="5" t="s">
        <v>47</v>
      </c>
      <c r="H6" s="5">
        <v>40.5</v>
      </c>
      <c r="I6" s="5" t="s">
        <v>53</v>
      </c>
    </row>
    <row r="7" ht="15" spans="1:9">
      <c r="A7" s="3" t="s">
        <v>60</v>
      </c>
      <c r="B7" s="4" t="s">
        <v>61</v>
      </c>
      <c r="C7" s="6" t="s">
        <v>62</v>
      </c>
      <c r="D7" s="5" t="s">
        <v>44</v>
      </c>
      <c r="E7" s="5" t="s">
        <v>45</v>
      </c>
      <c r="F7" s="5" t="s">
        <v>63</v>
      </c>
      <c r="G7" s="5" t="s">
        <v>47</v>
      </c>
      <c r="H7" s="5">
        <v>150</v>
      </c>
      <c r="I7" s="5">
        <v>29</v>
      </c>
    </row>
    <row r="8" ht="15" spans="1:9">
      <c r="A8" s="3" t="s">
        <v>64</v>
      </c>
      <c r="B8" s="4"/>
      <c r="C8" s="4" t="s">
        <v>65</v>
      </c>
      <c r="D8" s="5" t="s">
        <v>44</v>
      </c>
      <c r="E8" s="5" t="s">
        <v>45</v>
      </c>
      <c r="F8" s="5" t="s">
        <v>66</v>
      </c>
      <c r="G8" s="3" t="s">
        <v>47</v>
      </c>
      <c r="H8" s="5">
        <v>137.4</v>
      </c>
      <c r="I8" s="5" t="s">
        <v>53</v>
      </c>
    </row>
    <row r="9" ht="15" spans="1:9">
      <c r="A9" s="3" t="s">
        <v>67</v>
      </c>
      <c r="B9" s="3" t="s">
        <v>68</v>
      </c>
      <c r="C9" s="4" t="s">
        <v>69</v>
      </c>
      <c r="D9" s="5" t="s">
        <v>44</v>
      </c>
      <c r="E9" s="5" t="s">
        <v>45</v>
      </c>
      <c r="F9" s="5" t="s">
        <v>70</v>
      </c>
      <c r="G9" s="5" t="s">
        <v>47</v>
      </c>
      <c r="H9" s="5">
        <v>18</v>
      </c>
      <c r="I9" s="5" t="s">
        <v>71</v>
      </c>
    </row>
    <row r="10" ht="15" spans="1:9">
      <c r="A10" s="3" t="s">
        <v>72</v>
      </c>
      <c r="B10" s="3" t="s">
        <v>73</v>
      </c>
      <c r="C10" s="4" t="s">
        <v>74</v>
      </c>
      <c r="D10" s="5" t="s">
        <v>44</v>
      </c>
      <c r="E10" s="5" t="s">
        <v>45</v>
      </c>
      <c r="F10" s="5" t="s">
        <v>75</v>
      </c>
      <c r="G10" s="5" t="s">
        <v>47</v>
      </c>
      <c r="H10" s="5">
        <v>59.55</v>
      </c>
      <c r="I10" s="5">
        <v>50</v>
      </c>
    </row>
    <row r="11" ht="15" spans="1:9">
      <c r="A11" s="3" t="s">
        <v>76</v>
      </c>
      <c r="B11" s="4" t="s">
        <v>77</v>
      </c>
      <c r="C11" s="4" t="s">
        <v>78</v>
      </c>
      <c r="D11" s="5" t="s">
        <v>79</v>
      </c>
      <c r="E11" s="5" t="s">
        <v>45</v>
      </c>
      <c r="F11" s="5" t="s">
        <v>80</v>
      </c>
      <c r="G11" s="5" t="s">
        <v>81</v>
      </c>
      <c r="H11" s="5">
        <v>185</v>
      </c>
      <c r="I11" s="5" t="s">
        <v>71</v>
      </c>
    </row>
    <row r="12" ht="15" spans="1:9">
      <c r="A12" s="3" t="s">
        <v>82</v>
      </c>
      <c r="B12" s="4"/>
      <c r="C12" s="4" t="s">
        <v>83</v>
      </c>
      <c r="D12" s="5" t="s">
        <v>44</v>
      </c>
      <c r="E12" s="5" t="s">
        <v>45</v>
      </c>
      <c r="F12" s="5" t="s">
        <v>84</v>
      </c>
      <c r="G12" s="5" t="s">
        <v>81</v>
      </c>
      <c r="H12" s="5">
        <v>178</v>
      </c>
      <c r="I12" s="5" t="s">
        <v>71</v>
      </c>
    </row>
    <row r="13" ht="15" spans="1:9">
      <c r="A13" s="3" t="s">
        <v>85</v>
      </c>
      <c r="B13" s="4"/>
      <c r="C13" s="4" t="s">
        <v>86</v>
      </c>
      <c r="D13" s="5" t="s">
        <v>44</v>
      </c>
      <c r="E13" s="5" t="s">
        <v>45</v>
      </c>
      <c r="F13" s="5" t="s">
        <v>84</v>
      </c>
      <c r="G13" s="5" t="s">
        <v>81</v>
      </c>
      <c r="H13" s="5">
        <v>75</v>
      </c>
      <c r="I13" s="5">
        <v>6</v>
      </c>
    </row>
    <row r="14" ht="71.25" customHeight="true" spans="1:9">
      <c r="A14" s="3" t="s">
        <v>87</v>
      </c>
      <c r="B14" s="4" t="s">
        <v>88</v>
      </c>
      <c r="C14" s="4" t="s">
        <v>89</v>
      </c>
      <c r="D14" s="5" t="s">
        <v>44</v>
      </c>
      <c r="E14" s="5" t="s">
        <v>45</v>
      </c>
      <c r="F14" s="5" t="s">
        <v>90</v>
      </c>
      <c r="G14" s="5" t="s">
        <v>47</v>
      </c>
      <c r="H14" s="5">
        <v>1200</v>
      </c>
      <c r="I14" s="3" t="s">
        <v>91</v>
      </c>
    </row>
    <row r="15" ht="15" spans="1:9">
      <c r="A15" s="3" t="s">
        <v>92</v>
      </c>
      <c r="B15" s="4"/>
      <c r="C15" s="6" t="s">
        <v>93</v>
      </c>
      <c r="D15" s="5" t="s">
        <v>44</v>
      </c>
      <c r="E15" s="5" t="s">
        <v>45</v>
      </c>
      <c r="F15" s="5" t="s">
        <v>94</v>
      </c>
      <c r="G15" s="5" t="s">
        <v>47</v>
      </c>
      <c r="H15" s="5">
        <v>160</v>
      </c>
      <c r="I15" s="5" t="s">
        <v>71</v>
      </c>
    </row>
    <row r="16" ht="15" spans="1:9">
      <c r="A16" s="3" t="s">
        <v>95</v>
      </c>
      <c r="B16" s="3"/>
      <c r="C16" s="6" t="s">
        <v>96</v>
      </c>
      <c r="D16" s="5" t="s">
        <v>44</v>
      </c>
      <c r="E16" s="5" t="s">
        <v>45</v>
      </c>
      <c r="F16" s="5" t="s">
        <v>97</v>
      </c>
      <c r="G16" s="5" t="s">
        <v>81</v>
      </c>
      <c r="H16" s="3">
        <v>1000</v>
      </c>
      <c r="I16" s="3" t="s">
        <v>53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投资概算表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zmguan</dc:creator>
  <cp:lastModifiedBy>gxxc</cp:lastModifiedBy>
  <dcterms:created xsi:type="dcterms:W3CDTF">2006-09-18T08:00:00Z</dcterms:created>
  <cp:lastPrinted>2023-12-13T12:55:00Z</cp:lastPrinted>
  <dcterms:modified xsi:type="dcterms:W3CDTF">2024-08-19T16:22:24Z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1AC65DCA35864E9C976C43E3966B1F16_13</vt:lpwstr>
  </property>
</Properties>
</file>